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XP ANTIGUEDAD DE SALDOS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MAYO" sheetId="5" r:id="rId5"/>
    <sheet name="Hoja3" sheetId="7" state="hidden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 l="1"/>
  <c r="D22" i="5" l="1"/>
  <c r="D13" i="5" l="1"/>
  <c r="I32" i="5" l="1"/>
  <c r="H32" i="5"/>
  <c r="G32" i="5"/>
  <c r="F32" i="5"/>
  <c r="E32" i="5"/>
  <c r="D10" i="5" l="1"/>
  <c r="D11" i="5"/>
  <c r="D9" i="5" l="1"/>
  <c r="J30" i="6" l="1"/>
  <c r="I30" i="6"/>
  <c r="H30" i="6"/>
  <c r="G30" i="6"/>
  <c r="F30" i="6"/>
  <c r="E30" i="6"/>
  <c r="D30" i="6"/>
  <c r="J32" i="5" l="1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se ha realizado el pago porque no nos remiten Facturas con comprobante Gubernamentales y no son provedores del estado, a finales de abril se empezo a registrar el contrato por el tre. 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cuota del Portal.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certificacion de servicio  recibido.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cuota del Portal.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Esperando cuota del portal.</t>
        </r>
      </text>
    </comment>
  </commentList>
</comments>
</file>

<file path=xl/sharedStrings.xml><?xml version="1.0" encoding="utf-8"?>
<sst xmlns="http://schemas.openxmlformats.org/spreadsheetml/2006/main" count="302" uniqueCount="213">
  <si>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</si>
  <si>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</si>
  <si>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</si>
  <si>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</si>
  <si>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</si>
  <si>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</si>
  <si>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</si>
  <si>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</si>
  <si>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</si>
  <si>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</si>
  <si>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</si>
  <si>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</si>
  <si>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</si>
  <si>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</si>
  <si>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</si>
  <si>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</si>
  <si>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</si>
  <si>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</si>
  <si>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</si>
  <si>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</si>
  <si>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</si>
  <si>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</si>
  <si>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</si>
  <si>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</si>
  <si>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</si>
  <si>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</si>
  <si>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</si>
  <si>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</si>
  <si>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</si>
  <si>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</si>
  <si>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</si>
  <si>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</si>
  <si>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</si>
  <si>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</si>
  <si>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</si>
  <si>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</si>
  <si>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</si>
  <si>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</si>
  <si>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</si>
  <si>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</si>
  <si>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</si>
  <si>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</si>
  <si>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</si>
  <si>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</si>
  <si>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</si>
  <si>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</si>
  <si>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</si>
  <si>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</si>
  <si>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</si>
  <si>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</si>
  <si>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</si>
  <si>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</si>
  <si>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</si>
  <si>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</si>
  <si>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</si>
  <si>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</si>
  <si>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</si>
  <si>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</si>
  <si>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</si>
  <si>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</si>
  <si>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</si>
  <si>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</si>
  <si>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</si>
  <si>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</si>
  <si>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</si>
  <si>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</si>
  <si>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</si>
  <si>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</si>
  <si>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</si>
  <si>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</si>
  <si>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</si>
  <si>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</si>
  <si>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</si>
  <si>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</si>
  <si>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</si>
  <si>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</si>
  <si>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</si>
  <si>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</si>
  <si>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</si>
  <si>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</si>
  <si>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</si>
  <si>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</si>
  <si>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</si>
  <si>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</si>
  <si>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</si>
  <si>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</si>
  <si>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</si>
  <si>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</si>
  <si>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</si>
  <si>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</si>
  <si>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</si>
  <si>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</si>
  <si>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</si>
  <si>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</si>
  <si>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</si>
  <si>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</si>
  <si>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</si>
  <si>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</si>
  <si>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</si>
  <si>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</si>
  <si>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</si>
  <si>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</si>
  <si>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</si>
  <si>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</si>
  <si>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</si>
  <si>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</si>
  <si>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</si>
  <si>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</si>
  <si>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</si>
  <si>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</si>
  <si>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</si>
  <si>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</si>
  <si>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</si>
  <si>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</si>
  <si>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</si>
  <si>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</si>
  <si>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</si>
  <si>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</si>
  <si>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</si>
  <si>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</si>
  <si>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</si>
  <si>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</si>
  <si>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</si>
  <si>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</si>
  <si>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</si>
  <si>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</si>
  <si>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</si>
  <si>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</si>
  <si>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</si>
  <si>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</si>
  <si>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</si>
  <si>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</si>
  <si>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</si>
  <si>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</si>
  <si>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</si>
  <si>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</si>
  <si>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</si>
  <si>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</si>
  <si>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</si>
  <si>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</si>
  <si>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</si>
  <si>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</si>
  <si>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</si>
  <si>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</si>
  <si>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</si>
  <si>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</si>
  <si>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</si>
  <si>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</si>
  <si>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</si>
  <si>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</si>
  <si>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</si>
  <si>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</si>
  <si>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</si>
  <si>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</si>
  <si>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</si>
  <si>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</si>
  <si>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</si>
  <si>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</si>
  <si>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</si>
  <si>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</si>
  <si>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</si>
  <si>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SERVICIOS JURIDICOS</t>
  </si>
  <si>
    <t>MIRLA J. RODRIGUEZ</t>
  </si>
  <si>
    <t>CLARO</t>
  </si>
  <si>
    <t>20% PEND. PROGRAMAS Y EQUIPOS INFORMATICOS</t>
  </si>
  <si>
    <t>SEGUROS BANRESERVAS</t>
  </si>
  <si>
    <t>CV CONSTRUCCIONES &amp; SERV.</t>
  </si>
  <si>
    <t>SERVICIOS DE REMODELACION DE OFICINAS</t>
  </si>
  <si>
    <t>IQTEK SOLUTIONS</t>
  </si>
  <si>
    <t>TEOREMA C</t>
  </si>
  <si>
    <t>40% PENDIENTE POR SERVICIOS DE CAPACITACION</t>
  </si>
  <si>
    <t>INAP</t>
  </si>
  <si>
    <t>CURSO DE CAPACITACION</t>
  </si>
  <si>
    <t>MULTICOMPUTOS</t>
  </si>
  <si>
    <t>PAGO PENDIENTE (20%)INFRAESTRUCTURA PORTAL.</t>
  </si>
  <si>
    <t>04/02/20116</t>
  </si>
  <si>
    <t>RENOVACION DE PERIODICO</t>
  </si>
  <si>
    <t>ADICIONAL POLIZA DE SEGUROS P/ VEHICULOS</t>
  </si>
  <si>
    <t>PUBLICACIONES AHORA</t>
  </si>
  <si>
    <t>CERTV</t>
  </si>
  <si>
    <t>TONER DEPOT</t>
  </si>
  <si>
    <t>ADQUISICION DE MATERIAL GASTABLE</t>
  </si>
  <si>
    <t>OD DOMINICANA</t>
  </si>
  <si>
    <t>METROTEC, SRL</t>
  </si>
  <si>
    <t>EL CARIBE</t>
  </si>
  <si>
    <t>ADQUISICION CONTROL DE ACCESO P/SALON CONF.</t>
  </si>
  <si>
    <t>MILENA TOURS</t>
  </si>
  <si>
    <t>PARQUEOS  ABRIL/MAYO/JUNIO/JULIO/OCTUBRE/ NOV/ ENERO/FEBRERO/ABRIL/MAYO/JUNIO/JULIO/AGOSTO/SEPTIEMBRE/OCTUBRE/NOVIEMBRE/DICIEMBRE  2015/ENERO/FEBRERO/MARZO7ABRIL/MAYO  2016</t>
  </si>
  <si>
    <t>PAGO PENDIENTE DE ITBIS P/BOLETOS AEREOS Y SEGUROS</t>
  </si>
  <si>
    <t>LLAMADAS TEL. E INTERNET, FLOTAS Y BANDAS ANCHA ABRIL 2016</t>
  </si>
  <si>
    <t>10% PUBLICIDAD Y PROPAGANDAABRIL Y MAYO 2016</t>
  </si>
  <si>
    <t>ADN</t>
  </si>
  <si>
    <t>SERVICIO RECOGIDA DE BASURA</t>
  </si>
  <si>
    <t>CAASD</t>
  </si>
  <si>
    <t>SERVICIO CONSUMO DE AGUA</t>
  </si>
  <si>
    <t xml:space="preserve">                                                                       DIRECCION GENERAL  DE CONTRATACIONES PUBLICAS    </t>
  </si>
  <si>
    <t xml:space="preserve">                                                                                                                  AÑO DEL FOMENTO A LA VIVIENDA</t>
  </si>
  <si>
    <t xml:space="preserve">                           RELACION DE CUENTAS POR PAGAR</t>
  </si>
  <si>
    <t xml:space="preserve">                                    POR ANTIGÜEDAD DE SALDOS</t>
  </si>
  <si>
    <t xml:space="preserve">                                     01/01/2014 HASTA 31/05/2016</t>
  </si>
  <si>
    <t>DELSA A. ACEVEDO</t>
  </si>
  <si>
    <t>SERVICIOS NOTARIALES</t>
  </si>
  <si>
    <t>COMPU-OFFICE DOMINICANA</t>
  </si>
  <si>
    <t>ADQUICISION DE FOLDERS C/BOLSILLO</t>
  </si>
  <si>
    <t>FELIX ARIEL SANTANA</t>
  </si>
  <si>
    <t>COMENTARIOS:</t>
  </si>
  <si>
    <t>BANCO CENNTRAL</t>
  </si>
  <si>
    <t>TEOREMA</t>
  </si>
  <si>
    <t>Esperando cuota del Portal.</t>
  </si>
  <si>
    <t>CV CONSTRUCIONES</t>
  </si>
  <si>
    <t>Esperando certificacion de servicio  recibido.</t>
  </si>
  <si>
    <t>a finales de abril se empezo a registrar el contrato por el tre.</t>
  </si>
  <si>
    <t xml:space="preserve">No se ha realizado el pago porque no nos remiten Facturas con comprobante Gubernamentales y no son provedores del estado,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</si>
</sst>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2" fillId="4" borderId="20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43" fontId="1" fillId="0" borderId="1" xfId="1" applyFont="1" applyBorder="1" applyAlignment="1"/>
    <xf numFmtId="43" fontId="1" fillId="0" borderId="1" xfId="1" applyFont="1" applyBorder="1" applyAlignment="1">
      <alignment horizontal="right"/>
    </xf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2" fillId="4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8" t="s">
        <v>17</v>
      </c>
      <c r="B45" s="79"/>
      <c r="C45" s="79"/>
      <c r="D45" s="79"/>
      <c r="E45" s="80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54"/>
  <sheetViews>
    <sheetView tabSelected="1" topLeftCell="A7" workbookViewId="0">
      <selection activeCell="J25" sqref="J25"/>
    </sheetView>
  </sheetViews>
  <sheetFormatPr baseColWidth="10" defaultRowHeight="15" x14ac:dyDescent="0.25"/>
  <cols>
    <col min="1" max="1" width="11" customWidth="1"/>
    <col min="2" max="2" width="27" customWidth="1"/>
    <col min="3" max="3" width="59.7109375" customWidth="1"/>
    <col min="4" max="4" width="17" customWidth="1"/>
    <col min="5" max="5" width="15" customWidth="1"/>
    <col min="6" max="6" width="14.7109375" customWidth="1"/>
    <col min="7" max="7" width="13.425781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195</v>
      </c>
      <c r="C2" s="47"/>
      <c r="D2" s="12"/>
    </row>
    <row r="3" spans="1:11" x14ac:dyDescent="0.25">
      <c r="B3" s="48" t="s">
        <v>196</v>
      </c>
      <c r="C3" s="4"/>
      <c r="D3" s="12"/>
    </row>
    <row r="4" spans="1:11" x14ac:dyDescent="0.25">
      <c r="B4" s="7"/>
      <c r="C4" s="8" t="s">
        <v>197</v>
      </c>
      <c r="D4" s="8"/>
      <c r="E4" s="7"/>
    </row>
    <row r="5" spans="1:11" x14ac:dyDescent="0.25">
      <c r="B5" s="7"/>
      <c r="C5" s="75" t="s">
        <v>198</v>
      </c>
      <c r="D5" s="8"/>
      <c r="E5" s="7"/>
      <c r="G5" t="s">
        <v>160</v>
      </c>
    </row>
    <row r="6" spans="1:11" x14ac:dyDescent="0.25">
      <c r="B6" s="7"/>
      <c r="C6" s="76" t="s">
        <v>199</v>
      </c>
      <c r="D6" s="9"/>
      <c r="E6" s="7"/>
    </row>
    <row r="7" spans="1:11" x14ac:dyDescent="0.25">
      <c r="B7" s="2"/>
      <c r="C7" s="2"/>
      <c r="D7" s="2"/>
    </row>
    <row r="8" spans="1:11" ht="24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187</v>
      </c>
      <c r="D9" s="58">
        <f>E9+F9+G9+H9+I9</f>
        <v>154000</v>
      </c>
      <c r="E9" s="58">
        <v>7000</v>
      </c>
      <c r="F9" s="58">
        <v>7000</v>
      </c>
      <c r="G9" s="58">
        <v>7000</v>
      </c>
      <c r="H9" s="62">
        <v>21000</v>
      </c>
      <c r="I9" s="73">
        <v>112000</v>
      </c>
      <c r="J9" s="63"/>
      <c r="K9" s="55"/>
    </row>
    <row r="10" spans="1:11" x14ac:dyDescent="0.25">
      <c r="A10" s="53">
        <v>41960</v>
      </c>
      <c r="B10" s="54" t="s">
        <v>169</v>
      </c>
      <c r="C10" s="57" t="s">
        <v>170</v>
      </c>
      <c r="D10" s="58">
        <f>+I10+H10+G10+F10+E10</f>
        <v>513450</v>
      </c>
      <c r="E10" s="58"/>
      <c r="F10" s="58"/>
      <c r="G10" s="58"/>
      <c r="H10" s="62"/>
      <c r="I10" s="73">
        <v>513450</v>
      </c>
      <c r="J10" s="63"/>
      <c r="K10" s="55"/>
    </row>
    <row r="11" spans="1:11" x14ac:dyDescent="0.25">
      <c r="A11" s="53">
        <v>42124</v>
      </c>
      <c r="B11" s="54" t="s">
        <v>166</v>
      </c>
      <c r="C11" s="57" t="s">
        <v>167</v>
      </c>
      <c r="D11" s="58">
        <f>+I11+H11+G11+F11+E11</f>
        <v>1443119.49</v>
      </c>
      <c r="E11" s="58"/>
      <c r="F11" s="58"/>
      <c r="G11" s="58"/>
      <c r="H11" s="62"/>
      <c r="I11" s="73">
        <v>1443119.49</v>
      </c>
      <c r="J11" s="63"/>
      <c r="K11" s="55"/>
    </row>
    <row r="12" spans="1:11" x14ac:dyDescent="0.25">
      <c r="A12" s="53">
        <v>42585</v>
      </c>
      <c r="B12" s="54" t="s">
        <v>173</v>
      </c>
      <c r="C12" s="57" t="s">
        <v>174</v>
      </c>
      <c r="D12" s="58">
        <v>5191828.6500000004</v>
      </c>
      <c r="E12" s="58"/>
      <c r="F12" s="58"/>
      <c r="G12" s="58"/>
      <c r="H12" s="62"/>
      <c r="I12" s="74">
        <v>5191828.6500000004</v>
      </c>
      <c r="J12" s="63"/>
      <c r="K12" s="55"/>
    </row>
    <row r="13" spans="1:11" x14ac:dyDescent="0.25">
      <c r="A13" s="53">
        <v>42684</v>
      </c>
      <c r="B13" s="54" t="s">
        <v>186</v>
      </c>
      <c r="C13" s="57" t="s">
        <v>188</v>
      </c>
      <c r="D13" s="58">
        <f>I13+E13</f>
        <v>107200</v>
      </c>
      <c r="E13" s="58">
        <v>2250</v>
      </c>
      <c r="F13" s="58"/>
      <c r="G13" s="58"/>
      <c r="H13" s="58"/>
      <c r="I13" s="62">
        <v>104950</v>
      </c>
      <c r="J13" s="63"/>
      <c r="K13" s="55"/>
    </row>
    <row r="14" spans="1:11" x14ac:dyDescent="0.25">
      <c r="A14" s="53">
        <v>42332</v>
      </c>
      <c r="B14" s="54" t="s">
        <v>162</v>
      </c>
      <c r="C14" s="57" t="s">
        <v>161</v>
      </c>
      <c r="D14" s="58">
        <v>118000</v>
      </c>
      <c r="E14" s="58"/>
      <c r="F14" s="58"/>
      <c r="G14" s="58"/>
      <c r="H14" s="58"/>
      <c r="I14" s="74">
        <v>118000</v>
      </c>
      <c r="J14" s="62"/>
      <c r="K14" s="55"/>
    </row>
    <row r="15" spans="1:11" x14ac:dyDescent="0.25">
      <c r="A15" s="53">
        <v>42353</v>
      </c>
      <c r="B15" s="54" t="s">
        <v>168</v>
      </c>
      <c r="C15" s="57" t="s">
        <v>164</v>
      </c>
      <c r="D15" s="58">
        <v>2611296.4900000002</v>
      </c>
      <c r="E15" s="58"/>
      <c r="F15" s="58"/>
      <c r="G15" s="58"/>
      <c r="H15" s="58"/>
      <c r="I15" s="74">
        <v>2611296.4900000002</v>
      </c>
      <c r="J15" s="62"/>
      <c r="K15" s="55"/>
    </row>
    <row r="16" spans="1:11" x14ac:dyDescent="0.25">
      <c r="A16" s="53" t="s">
        <v>175</v>
      </c>
      <c r="B16" s="54" t="s">
        <v>68</v>
      </c>
      <c r="C16" s="57" t="s">
        <v>176</v>
      </c>
      <c r="D16" s="58">
        <v>14800</v>
      </c>
      <c r="E16" s="58"/>
      <c r="F16" s="58"/>
      <c r="G16" s="58">
        <v>14800</v>
      </c>
      <c r="H16" s="58"/>
      <c r="I16" s="62"/>
      <c r="J16" s="62"/>
      <c r="K16" s="55"/>
    </row>
    <row r="17" spans="1:11" x14ac:dyDescent="0.25">
      <c r="A17" s="53">
        <v>42408</v>
      </c>
      <c r="B17" s="54" t="s">
        <v>171</v>
      </c>
      <c r="C17" s="57" t="s">
        <v>172</v>
      </c>
      <c r="D17" s="58">
        <v>48800</v>
      </c>
      <c r="E17" s="58"/>
      <c r="F17" s="58"/>
      <c r="G17" s="58">
        <v>48800</v>
      </c>
      <c r="H17" s="58"/>
      <c r="I17" s="62"/>
      <c r="J17" s="62"/>
      <c r="K17" s="55"/>
    </row>
    <row r="18" spans="1:11" x14ac:dyDescent="0.25">
      <c r="A18" s="53">
        <v>42436</v>
      </c>
      <c r="B18" s="56" t="s">
        <v>165</v>
      </c>
      <c r="C18" s="57" t="s">
        <v>177</v>
      </c>
      <c r="D18" s="58">
        <v>19140</v>
      </c>
      <c r="E18" s="58"/>
      <c r="F18" s="58"/>
      <c r="G18" s="58"/>
      <c r="H18" s="58"/>
      <c r="I18" s="62"/>
      <c r="J18" s="62"/>
      <c r="K18" s="55"/>
    </row>
    <row r="19" spans="1:11" x14ac:dyDescent="0.25">
      <c r="A19" s="53">
        <v>42488</v>
      </c>
      <c r="B19" s="54" t="s">
        <v>163</v>
      </c>
      <c r="C19" s="57" t="s">
        <v>189</v>
      </c>
      <c r="D19" s="58">
        <v>439052.03</v>
      </c>
      <c r="E19" s="58"/>
      <c r="F19" s="58">
        <v>439052.03</v>
      </c>
      <c r="G19" s="58"/>
      <c r="H19" s="58"/>
      <c r="I19" s="62"/>
      <c r="J19" s="62"/>
      <c r="K19" s="55"/>
    </row>
    <row r="20" spans="1:11" x14ac:dyDescent="0.25">
      <c r="A20" s="53">
        <v>42464</v>
      </c>
      <c r="B20" s="54" t="s">
        <v>178</v>
      </c>
      <c r="C20" s="57" t="s">
        <v>176</v>
      </c>
      <c r="D20" s="58">
        <v>17300</v>
      </c>
      <c r="E20" s="58"/>
      <c r="F20" s="58">
        <v>17300</v>
      </c>
      <c r="G20" s="58"/>
      <c r="H20" s="58"/>
      <c r="I20" s="62"/>
      <c r="J20" s="62"/>
      <c r="K20" s="55"/>
    </row>
    <row r="21" spans="1:11" x14ac:dyDescent="0.25">
      <c r="A21" s="53">
        <v>42466</v>
      </c>
      <c r="B21" s="54" t="s">
        <v>179</v>
      </c>
      <c r="C21" s="57" t="s">
        <v>190</v>
      </c>
      <c r="D21" s="58">
        <v>23766.67</v>
      </c>
      <c r="E21" s="58">
        <v>23766.67</v>
      </c>
      <c r="F21" s="58">
        <v>23766.67</v>
      </c>
      <c r="G21" s="58"/>
      <c r="H21" s="58"/>
      <c r="I21" s="62"/>
      <c r="J21" s="62"/>
      <c r="K21" s="55"/>
    </row>
    <row r="22" spans="1:11" x14ac:dyDescent="0.25">
      <c r="A22" s="53">
        <v>42467</v>
      </c>
      <c r="B22" s="54" t="s">
        <v>180</v>
      </c>
      <c r="C22" s="57" t="s">
        <v>181</v>
      </c>
      <c r="D22" s="58">
        <f>E22+F22</f>
        <v>25478.560000000001</v>
      </c>
      <c r="E22" s="58">
        <v>2832</v>
      </c>
      <c r="F22" s="58">
        <v>22646.560000000001</v>
      </c>
      <c r="G22" s="58"/>
      <c r="H22" s="58"/>
      <c r="I22" s="62"/>
      <c r="J22" s="62"/>
      <c r="K22" s="55"/>
    </row>
    <row r="23" spans="1:11" x14ac:dyDescent="0.25">
      <c r="A23" s="53">
        <v>42474</v>
      </c>
      <c r="B23" s="54" t="s">
        <v>182</v>
      </c>
      <c r="C23" s="57" t="s">
        <v>181</v>
      </c>
      <c r="D23" s="58">
        <v>6195</v>
      </c>
      <c r="E23" s="58"/>
      <c r="F23" s="58">
        <v>6195</v>
      </c>
      <c r="G23" s="58"/>
      <c r="H23" s="58"/>
      <c r="I23" s="62"/>
      <c r="J23" s="62"/>
      <c r="K23" s="55"/>
    </row>
    <row r="24" spans="1:11" x14ac:dyDescent="0.25">
      <c r="A24" s="53">
        <v>42474</v>
      </c>
      <c r="B24" s="54" t="s">
        <v>183</v>
      </c>
      <c r="C24" s="57" t="s">
        <v>185</v>
      </c>
      <c r="D24" s="58">
        <v>19174.71</v>
      </c>
      <c r="E24" s="58"/>
      <c r="F24" s="58">
        <v>19174.71</v>
      </c>
      <c r="G24" s="58"/>
      <c r="H24" s="58"/>
      <c r="I24" s="62"/>
      <c r="J24" s="62"/>
      <c r="K24" s="55"/>
    </row>
    <row r="25" spans="1:11" x14ac:dyDescent="0.25">
      <c r="A25" s="53">
        <v>42475</v>
      </c>
      <c r="B25" s="54" t="s">
        <v>184</v>
      </c>
      <c r="C25" s="57" t="s">
        <v>176</v>
      </c>
      <c r="D25" s="58">
        <v>12400</v>
      </c>
      <c r="E25" s="58"/>
      <c r="F25" s="58">
        <v>12400</v>
      </c>
      <c r="G25" s="58"/>
      <c r="H25" s="58"/>
      <c r="I25" s="62"/>
      <c r="J25" s="62"/>
      <c r="K25" s="55"/>
    </row>
    <row r="26" spans="1:11" x14ac:dyDescent="0.25">
      <c r="A26" s="53">
        <v>42494</v>
      </c>
      <c r="B26" s="54" t="s">
        <v>70</v>
      </c>
      <c r="C26" s="57" t="s">
        <v>176</v>
      </c>
      <c r="D26" s="58">
        <v>13800</v>
      </c>
      <c r="E26" s="58">
        <v>13800</v>
      </c>
      <c r="F26" s="58"/>
      <c r="G26" s="58"/>
      <c r="H26" s="58"/>
      <c r="I26" s="62"/>
      <c r="J26" s="62"/>
      <c r="K26" s="55"/>
    </row>
    <row r="27" spans="1:11" x14ac:dyDescent="0.25">
      <c r="A27" s="53">
        <v>42499</v>
      </c>
      <c r="B27" s="54" t="s">
        <v>191</v>
      </c>
      <c r="C27" s="57" t="s">
        <v>192</v>
      </c>
      <c r="D27" s="58">
        <v>2378</v>
      </c>
      <c r="E27" s="58">
        <v>2378</v>
      </c>
      <c r="F27" s="58"/>
      <c r="G27" s="58"/>
      <c r="H27" s="58"/>
      <c r="I27" s="62"/>
      <c r="J27" s="62"/>
      <c r="K27" s="55"/>
    </row>
    <row r="28" spans="1:11" x14ac:dyDescent="0.25">
      <c r="A28" s="53">
        <v>42501</v>
      </c>
      <c r="B28" s="54" t="s">
        <v>193</v>
      </c>
      <c r="C28" s="57" t="s">
        <v>194</v>
      </c>
      <c r="D28" s="58">
        <v>3158</v>
      </c>
      <c r="E28" s="58">
        <v>3158</v>
      </c>
      <c r="F28" s="58"/>
      <c r="G28" s="58"/>
      <c r="H28" s="58"/>
      <c r="I28" s="62"/>
      <c r="J28" s="62"/>
      <c r="K28" s="55"/>
    </row>
    <row r="29" spans="1:11" x14ac:dyDescent="0.25">
      <c r="A29" s="53">
        <v>42517</v>
      </c>
      <c r="B29" s="54" t="s">
        <v>200</v>
      </c>
      <c r="C29" s="57" t="s">
        <v>201</v>
      </c>
      <c r="D29" s="58">
        <v>5310</v>
      </c>
      <c r="E29" s="58"/>
      <c r="F29" s="58"/>
      <c r="G29" s="58"/>
      <c r="H29" s="58"/>
      <c r="I29" s="62"/>
      <c r="J29" s="62"/>
      <c r="K29" s="55"/>
    </row>
    <row r="30" spans="1:11" x14ac:dyDescent="0.25">
      <c r="A30" s="53">
        <v>42517</v>
      </c>
      <c r="B30" s="54" t="s">
        <v>204</v>
      </c>
      <c r="C30" s="57" t="s">
        <v>201</v>
      </c>
      <c r="D30" s="58">
        <v>40120</v>
      </c>
      <c r="E30" s="58"/>
      <c r="F30" s="58"/>
      <c r="G30" s="58"/>
      <c r="H30" s="58"/>
      <c r="I30" s="62"/>
      <c r="J30" s="62"/>
      <c r="K30" s="55"/>
    </row>
    <row r="31" spans="1:11" x14ac:dyDescent="0.25">
      <c r="A31" s="53">
        <v>42520</v>
      </c>
      <c r="B31" s="54" t="s">
        <v>202</v>
      </c>
      <c r="C31" s="57" t="s">
        <v>203</v>
      </c>
      <c r="D31" s="58">
        <v>8950.2999999999993</v>
      </c>
      <c r="E31" s="58"/>
      <c r="F31" s="58"/>
      <c r="G31" s="58"/>
      <c r="H31" s="58"/>
      <c r="I31" s="62"/>
      <c r="J31" s="62"/>
      <c r="K31" s="55"/>
    </row>
    <row r="32" spans="1:11" ht="22.5" customHeight="1" thickBot="1" x14ac:dyDescent="0.3">
      <c r="A32" s="81" t="s">
        <v>17</v>
      </c>
      <c r="B32" s="82"/>
      <c r="C32" s="83"/>
      <c r="D32" s="68">
        <f>SUM(D9:D31)</f>
        <v>10838717.900000002</v>
      </c>
      <c r="E32" s="68">
        <f t="shared" ref="D32:I32" si="0">SUM(E9:E31)</f>
        <v>55184.67</v>
      </c>
      <c r="F32" s="68">
        <f t="shared" si="0"/>
        <v>547534.97</v>
      </c>
      <c r="G32" s="68">
        <f t="shared" si="0"/>
        <v>70600</v>
      </c>
      <c r="H32" s="68">
        <f t="shared" si="0"/>
        <v>21000</v>
      </c>
      <c r="I32" s="68">
        <f t="shared" si="0"/>
        <v>10094644.630000001</v>
      </c>
      <c r="J32" s="68">
        <f>SUM(J9:J15)</f>
        <v>0</v>
      </c>
      <c r="K32" s="68"/>
    </row>
    <row r="33" spans="1:11" x14ac:dyDescent="0.25">
      <c r="A33" s="66"/>
      <c r="B33" s="66"/>
      <c r="C33" s="66"/>
      <c r="D33" s="67"/>
      <c r="E33" s="67"/>
      <c r="F33" s="67"/>
      <c r="G33" s="67"/>
      <c r="H33" s="67"/>
      <c r="I33" s="67"/>
      <c r="J33" s="67"/>
      <c r="K33" s="67"/>
    </row>
    <row r="34" spans="1:11" x14ac:dyDescent="0.25">
      <c r="A34" s="49" t="s">
        <v>134</v>
      </c>
      <c r="B34" s="49"/>
      <c r="E34" s="49" t="s">
        <v>151</v>
      </c>
      <c r="F34" s="49"/>
      <c r="J34" t="s">
        <v>160</v>
      </c>
    </row>
    <row r="35" spans="1:11" x14ac:dyDescent="0.25">
      <c r="A35" s="50" t="s">
        <v>135</v>
      </c>
      <c r="B35" s="50"/>
      <c r="C35" t="s">
        <v>160</v>
      </c>
      <c r="E35" s="50" t="s">
        <v>152</v>
      </c>
      <c r="F35" s="50"/>
    </row>
    <row r="36" spans="1:11" x14ac:dyDescent="0.25">
      <c r="A36" s="50" t="s">
        <v>136</v>
      </c>
      <c r="B36" s="50"/>
      <c r="E36" s="50" t="s">
        <v>153</v>
      </c>
      <c r="F36" s="50"/>
    </row>
    <row r="37" spans="1:11" x14ac:dyDescent="0.25">
      <c r="A37" s="49" t="s">
        <v>137</v>
      </c>
      <c r="B37" s="49"/>
      <c r="D37" t="s">
        <v>160</v>
      </c>
      <c r="E37" s="49" t="s">
        <v>137</v>
      </c>
      <c r="F37" s="49"/>
    </row>
    <row r="39" spans="1:11" x14ac:dyDescent="0.25">
      <c r="B39" s="77" t="s">
        <v>205</v>
      </c>
    </row>
    <row r="40" spans="1:11" x14ac:dyDescent="0.25">
      <c r="B40" s="2" t="s">
        <v>206</v>
      </c>
    </row>
    <row r="41" spans="1:11" x14ac:dyDescent="0.25">
      <c r="B41" t="s">
        <v>212</v>
      </c>
    </row>
    <row r="42" spans="1:11" x14ac:dyDescent="0.25">
      <c r="B42" t="s">
        <v>211</v>
      </c>
    </row>
    <row r="44" spans="1:11" x14ac:dyDescent="0.25">
      <c r="B44" s="2" t="s">
        <v>207</v>
      </c>
    </row>
    <row r="45" spans="1:11" x14ac:dyDescent="0.25">
      <c r="B45" t="s">
        <v>208</v>
      </c>
    </row>
    <row r="47" spans="1:11" x14ac:dyDescent="0.25">
      <c r="B47" s="2" t="s">
        <v>209</v>
      </c>
    </row>
    <row r="48" spans="1:11" x14ac:dyDescent="0.25">
      <c r="B48" t="s">
        <v>210</v>
      </c>
    </row>
    <row r="50" spans="2:2" x14ac:dyDescent="0.25">
      <c r="B50" s="2" t="s">
        <v>173</v>
      </c>
    </row>
    <row r="51" spans="2:2" x14ac:dyDescent="0.25">
      <c r="B51" t="s">
        <v>208</v>
      </c>
    </row>
    <row r="53" spans="2:2" x14ac:dyDescent="0.25">
      <c r="B53" s="2" t="s">
        <v>168</v>
      </c>
    </row>
    <row r="54" spans="2:2" x14ac:dyDescent="0.25">
      <c r="B54" t="s">
        <v>208</v>
      </c>
    </row>
  </sheetData>
  <mergeCells count="1">
    <mergeCell ref="A32:C32"/>
  </mergeCells>
  <pageMargins left="0.70866141732283461" right="0.70866141732283461" top="0.74803149606299213" bottom="0.74803149606299213" header="0.31496062992125984" footer="0.31496062992125984"/>
  <pageSetup scale="54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8" t="s">
        <v>17</v>
      </c>
      <c r="B30" s="79"/>
      <c r="C30" s="79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MAYO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2016-06-01T15:21:37Z</cp:lastPrinted>
  <dcterms:created xsi:type="dcterms:W3CDTF">2013-09-25T19:10:54Z</dcterms:created>
  <dcterms:modified xsi:type="dcterms:W3CDTF">2016-06-01T15:26:38Z</dcterms:modified>
</cp:coreProperties>
</file>